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icky\Documents\doks\"/>
    </mc:Choice>
  </mc:AlternateContent>
  <xr:revisionPtr revIDLastSave="0" documentId="13_ncr:1_{353636D6-7263-4892-857C-774489B803F5}" xr6:coauthVersionLast="47" xr6:coauthVersionMax="47" xr10:uidLastSave="{00000000-0000-0000-0000-000000000000}"/>
  <bookViews>
    <workbookView xWindow="-120" yWindow="-120" windowWidth="25440" windowHeight="15270" tabRatio="500" xr2:uid="{00000000-000D-0000-FFFF-FFFF00000000}"/>
  </bookViews>
  <sheets>
    <sheet name="Tabelle1" sheetId="1" r:id="rId1"/>
    <sheet name="Tabelle2" sheetId="2" r:id="rId2"/>
  </sheets>
  <definedNames>
    <definedName name="AKTKW">Tabelle1!$C$5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A73" i="1"/>
  <c r="A74" i="1" s="1"/>
  <c r="A75" i="1" s="1"/>
  <c r="A76" i="1" s="1"/>
  <c r="A77" i="1" s="1"/>
  <c r="A78" i="1" s="1"/>
  <c r="A79" i="1" s="1"/>
  <c r="A72" i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28" i="1"/>
  <c r="G21" i="1"/>
  <c r="G20" i="1"/>
  <c r="G19" i="1"/>
  <c r="G18" i="1"/>
  <c r="M21" i="1"/>
  <c r="F21" i="1"/>
  <c r="M20" i="1"/>
  <c r="F20" i="1"/>
  <c r="M19" i="1"/>
  <c r="F19" i="1"/>
  <c r="M18" i="1"/>
  <c r="F18" i="1"/>
  <c r="F11" i="2"/>
  <c r="G11" i="2" s="1"/>
  <c r="F10" i="2"/>
  <c r="F9" i="2"/>
  <c r="F8" i="2"/>
  <c r="F7" i="2"/>
  <c r="G6" i="2"/>
  <c r="F6" i="2"/>
  <c r="G5" i="2"/>
  <c r="F5" i="2"/>
  <c r="F4" i="2"/>
  <c r="G4" i="2" s="1"/>
  <c r="F3" i="2"/>
  <c r="G3" i="2" s="1"/>
  <c r="M17" i="1"/>
  <c r="G17" i="1"/>
  <c r="F17" i="1"/>
  <c r="M16" i="1"/>
  <c r="G16" i="1"/>
  <c r="F16" i="1"/>
  <c r="M15" i="1"/>
  <c r="G15" i="1"/>
  <c r="F15" i="1"/>
  <c r="M14" i="1"/>
  <c r="G14" i="1"/>
  <c r="F14" i="1"/>
  <c r="M13" i="1"/>
  <c r="G13" i="1"/>
  <c r="F13" i="1"/>
  <c r="M12" i="1"/>
  <c r="G12" i="1"/>
  <c r="F12" i="1"/>
  <c r="M11" i="1"/>
  <c r="G11" i="1"/>
  <c r="F11" i="1"/>
  <c r="M10" i="1"/>
  <c r="G10" i="1"/>
  <c r="F10" i="1"/>
  <c r="M9" i="1"/>
  <c r="G9" i="1"/>
  <c r="F9" i="1"/>
  <c r="C5" i="1"/>
  <c r="L23" i="1" l="1"/>
</calcChain>
</file>

<file path=xl/sharedStrings.xml><?xml version="1.0" encoding="utf-8"?>
<sst xmlns="http://schemas.openxmlformats.org/spreadsheetml/2006/main" count="76" uniqueCount="48">
  <si>
    <t>Medikamentenplan</t>
  </si>
  <si>
    <t>Datum</t>
  </si>
  <si>
    <t>akt. KW:</t>
  </si>
  <si>
    <t>Medikament</t>
  </si>
  <si>
    <t>mg</t>
  </si>
  <si>
    <t>m-m-a</t>
  </si>
  <si>
    <t>Bestand</t>
  </si>
  <si>
    <t>Wöch.</t>
  </si>
  <si>
    <t>Restzeit</t>
  </si>
  <si>
    <t>Nächste</t>
  </si>
  <si>
    <t>Bis KW</t>
  </si>
  <si>
    <t>Packungsgöße</t>
  </si>
  <si>
    <t>Kosten</t>
  </si>
  <si>
    <t>Infos</t>
  </si>
  <si>
    <t>Jährl.</t>
  </si>
  <si>
    <t>Summe</t>
  </si>
  <si>
    <t>pradaxa</t>
  </si>
  <si>
    <t>150mg</t>
  </si>
  <si>
    <t>1-0-1</t>
  </si>
  <si>
    <t>bisoprolol</t>
  </si>
  <si>
    <t>5mg</t>
  </si>
  <si>
    <t>torem</t>
  </si>
  <si>
    <t>20mg</t>
  </si>
  <si>
    <t>1-0-0</t>
  </si>
  <si>
    <t>L-thyrox</t>
  </si>
  <si>
    <t>100mg</t>
  </si>
  <si>
    <t>eplerenon</t>
  </si>
  <si>
    <t>25mg</t>
  </si>
  <si>
    <t>atorvastatin</t>
  </si>
  <si>
    <t>40mg</t>
  </si>
  <si>
    <t>0-0-1</t>
  </si>
  <si>
    <t>amiodaron</t>
  </si>
  <si>
    <t>200mg</t>
  </si>
  <si>
    <t>dabagliflozin</t>
  </si>
  <si>
    <t>10mg</t>
  </si>
  <si>
    <t>entresto</t>
  </si>
  <si>
    <t>97/103mg</t>
  </si>
  <si>
    <t>KW23</t>
  </si>
  <si>
    <t>M-m-a</t>
  </si>
  <si>
    <t>eins</t>
  </si>
  <si>
    <t>zwei</t>
  </si>
  <si>
    <t>drei</t>
  </si>
  <si>
    <t>Kalender</t>
  </si>
  <si>
    <t>KW</t>
  </si>
  <si>
    <t>Hersteller</t>
  </si>
  <si>
    <t>Für die Bestandsänderungen muss sich der Cursor im Bestandsfeld des Medikaments befinden</t>
  </si>
  <si>
    <t>Beim Öffnen wird er automatisch auf das erste Medikament gestellt.</t>
  </si>
  <si>
    <t>11.01.2026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</si>
</sst>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[$-F800]dddd\,\ mmmm\ dd\,\ yyyy"/>
  </numFmts>
  <fonts count="4" x14ac:knownFonts="1">
    <font>
      <sz val="10"/>
      <name val="Arial"/>
      <family val="2"/>
    </font>
    <font>
      <b/>
      <sz val="15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228600</xdr:rowOff>
        </xdr:from>
        <xdr:to>
          <xdr:col>4</xdr:col>
          <xdr:colOff>476250</xdr:colOff>
          <xdr:row>2</xdr:row>
          <xdr:rowOff>19050</xdr:rowOff>
        </xdr:to>
        <xdr:sp macro="" textlink="">
          <xdr:nvSpPr>
            <xdr:cNvPr id="1001" name="Bestand" descr="Bestand ändern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2AE45D4B-5238-0F57-A9BB-416E4DA715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Bestand ändern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</xdr:row>
          <xdr:rowOff>0</xdr:rowOff>
        </xdr:from>
        <xdr:to>
          <xdr:col>7</xdr:col>
          <xdr:colOff>676275</xdr:colOff>
          <xdr:row>2</xdr:row>
          <xdr:rowOff>28575</xdr:rowOff>
        </xdr:to>
        <xdr:sp macro="" textlink="">
          <xdr:nvSpPr>
            <xdr:cNvPr id="1002" name="NeuePackung" descr="Packung hinzufügen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9DD010F2-DB46-81CC-1627-2DDE5D2935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Packung hinzufügen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0</xdr:row>
          <xdr:rowOff>228600</xdr:rowOff>
        </xdr:from>
        <xdr:to>
          <xdr:col>4</xdr:col>
          <xdr:colOff>476250</xdr:colOff>
          <xdr:row>2</xdr:row>
          <xdr:rowOff>19050</xdr:rowOff>
        </xdr:to>
        <xdr:sp macro="" textlink="">
          <xdr:nvSpPr>
            <xdr:cNvPr id="1026" name="Bestand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Bestand ändern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352425</xdr:colOff>
          <xdr:row>1</xdr:row>
          <xdr:rowOff>0</xdr:rowOff>
        </xdr:from>
        <xdr:to>
          <xdr:col>7</xdr:col>
          <xdr:colOff>676275</xdr:colOff>
          <xdr:row>2</xdr:row>
          <xdr:rowOff>28575</xdr:rowOff>
        </xdr:to>
        <xdr:sp macro="" textlink="">
          <xdr:nvSpPr>
            <xdr:cNvPr id="1025" name="NeuePackung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Packung hinzufügen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228600</xdr:rowOff>
        </xdr:from>
        <xdr:to>
          <xdr:col>4</xdr:col>
          <xdr:colOff>476250</xdr:colOff>
          <xdr:row>2</xdr:row>
          <xdr:rowOff>19050</xdr:rowOff>
        </xdr:to>
        <xdr:sp macro="" textlink="">
          <xdr:nvSpPr>
            <xdr:cNvPr id="1028" name="Button 4" descr="Bestand ändern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Bestand ändern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</xdr:row>
          <xdr:rowOff>0</xdr:rowOff>
        </xdr:from>
        <xdr:to>
          <xdr:col>8</xdr:col>
          <xdr:colOff>628650</xdr:colOff>
          <xdr:row>2</xdr:row>
          <xdr:rowOff>28575</xdr:rowOff>
        </xdr:to>
        <xdr:sp macro="" textlink="">
          <xdr:nvSpPr>
            <xdr:cNvPr id="1027" name="Button 3" descr="Packung hinzufügen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Packung hinzufügen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228600</xdr:rowOff>
        </xdr:from>
        <xdr:to>
          <xdr:col>4</xdr:col>
          <xdr:colOff>476250</xdr:colOff>
          <xdr:row>2</xdr:row>
          <xdr:rowOff>19050</xdr:rowOff>
        </xdr:to>
        <xdr:sp macro="" textlink="">
          <xdr:nvSpPr>
            <xdr:cNvPr id="1030" name="Button 6" descr="Bestand ändern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Bestand ändern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</xdr:row>
          <xdr:rowOff>0</xdr:rowOff>
        </xdr:from>
        <xdr:to>
          <xdr:col>7</xdr:col>
          <xdr:colOff>676275</xdr:colOff>
          <xdr:row>2</xdr:row>
          <xdr:rowOff>28575</xdr:rowOff>
        </xdr:to>
        <xdr:sp macro="" textlink="">
          <xdr:nvSpPr>
            <xdr:cNvPr id="1029" name="Button 5" descr="Packung hinzufügen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Packung hinzufügen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228600</xdr:rowOff>
        </xdr:from>
        <xdr:to>
          <xdr:col>4</xdr:col>
          <xdr:colOff>476250</xdr:colOff>
          <xdr:row>2</xdr:row>
          <xdr:rowOff>19050</xdr:rowOff>
        </xdr:to>
        <xdr:sp macro="" textlink="">
          <xdr:nvSpPr>
            <xdr:cNvPr id="1032" name="Button 8" descr="Bestand ändern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Bestand ändern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</xdr:row>
          <xdr:rowOff>0</xdr:rowOff>
        </xdr:from>
        <xdr:to>
          <xdr:col>7</xdr:col>
          <xdr:colOff>676275</xdr:colOff>
          <xdr:row>2</xdr:row>
          <xdr:rowOff>28575</xdr:rowOff>
        </xdr:to>
        <xdr:sp macro="" textlink="">
          <xdr:nvSpPr>
            <xdr:cNvPr id="1031" name="Button 7" descr="Packung hinzufügen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Packung hinzufügen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228600</xdr:rowOff>
        </xdr:from>
        <xdr:to>
          <xdr:col>4</xdr:col>
          <xdr:colOff>476250</xdr:colOff>
          <xdr:row>2</xdr:row>
          <xdr:rowOff>19050</xdr:rowOff>
        </xdr:to>
        <xdr:sp macro="" textlink="">
          <xdr:nvSpPr>
            <xdr:cNvPr id="1034" name="Button 10" descr="Bestand ändern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Bestand ändern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</xdr:row>
          <xdr:rowOff>0</xdr:rowOff>
        </xdr:from>
        <xdr:to>
          <xdr:col>7</xdr:col>
          <xdr:colOff>676275</xdr:colOff>
          <xdr:row>2</xdr:row>
          <xdr:rowOff>28575</xdr:rowOff>
        </xdr:to>
        <xdr:sp macro="" textlink="">
          <xdr:nvSpPr>
            <xdr:cNvPr id="1033" name="Button 9" descr="Packung hinzufügen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Packung hinzufügen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228600</xdr:rowOff>
        </xdr:from>
        <xdr:to>
          <xdr:col>4</xdr:col>
          <xdr:colOff>476250</xdr:colOff>
          <xdr:row>2</xdr:row>
          <xdr:rowOff>19050</xdr:rowOff>
        </xdr:to>
        <xdr:sp macro="" textlink="">
          <xdr:nvSpPr>
            <xdr:cNvPr id="1036" name="Button 12" descr="Bestand ändern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Bestand ändern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</xdr:row>
          <xdr:rowOff>0</xdr:rowOff>
        </xdr:from>
        <xdr:to>
          <xdr:col>7</xdr:col>
          <xdr:colOff>676275</xdr:colOff>
          <xdr:row>2</xdr:row>
          <xdr:rowOff>28575</xdr:rowOff>
        </xdr:to>
        <xdr:sp macro="" textlink="">
          <xdr:nvSpPr>
            <xdr:cNvPr id="1035" name="Button 11" descr="Packung hinzufügen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Packung hinzufügen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228600</xdr:rowOff>
        </xdr:from>
        <xdr:to>
          <xdr:col>4</xdr:col>
          <xdr:colOff>476250</xdr:colOff>
          <xdr:row>2</xdr:row>
          <xdr:rowOff>19050</xdr:rowOff>
        </xdr:to>
        <xdr:sp macro="" textlink="">
          <xdr:nvSpPr>
            <xdr:cNvPr id="1038" name="Button 14" descr="Bestand ändern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Bestand ändern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</xdr:row>
          <xdr:rowOff>0</xdr:rowOff>
        </xdr:from>
        <xdr:to>
          <xdr:col>7</xdr:col>
          <xdr:colOff>676275</xdr:colOff>
          <xdr:row>2</xdr:row>
          <xdr:rowOff>28575</xdr:rowOff>
        </xdr:to>
        <xdr:sp macro="" textlink="">
          <xdr:nvSpPr>
            <xdr:cNvPr id="1037" name="Button 13" descr="Packung hinzufügen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Packung hinzufügen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228600</xdr:rowOff>
        </xdr:from>
        <xdr:to>
          <xdr:col>4</xdr:col>
          <xdr:colOff>476250</xdr:colOff>
          <xdr:row>2</xdr:row>
          <xdr:rowOff>19050</xdr:rowOff>
        </xdr:to>
        <xdr:sp macro="" textlink="">
          <xdr:nvSpPr>
            <xdr:cNvPr id="1040" name="Button 16" descr="Bestand ändern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Bestand ändern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</xdr:row>
          <xdr:rowOff>0</xdr:rowOff>
        </xdr:from>
        <xdr:to>
          <xdr:col>7</xdr:col>
          <xdr:colOff>676275</xdr:colOff>
          <xdr:row>2</xdr:row>
          <xdr:rowOff>28575</xdr:rowOff>
        </xdr:to>
        <xdr:sp macro="" textlink="">
          <xdr:nvSpPr>
            <xdr:cNvPr id="1039" name="Button 15" descr="Packung hinzufügen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Packung hinzufügen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228600</xdr:rowOff>
        </xdr:from>
        <xdr:to>
          <xdr:col>4</xdr:col>
          <xdr:colOff>476250</xdr:colOff>
          <xdr:row>2</xdr:row>
          <xdr:rowOff>19050</xdr:rowOff>
        </xdr:to>
        <xdr:sp macro="" textlink="">
          <xdr:nvSpPr>
            <xdr:cNvPr id="1042" name="Button 18" descr="Bestand ändern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Bestand ändern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</xdr:row>
          <xdr:rowOff>0</xdr:rowOff>
        </xdr:from>
        <xdr:to>
          <xdr:col>7</xdr:col>
          <xdr:colOff>676275</xdr:colOff>
          <xdr:row>2</xdr:row>
          <xdr:rowOff>28575</xdr:rowOff>
        </xdr:to>
        <xdr:sp macro="" textlink="">
          <xdr:nvSpPr>
            <xdr:cNvPr id="1041" name="Button 17" descr="Packung hinzufügen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Packung hinzufügen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228600</xdr:rowOff>
        </xdr:from>
        <xdr:to>
          <xdr:col>4</xdr:col>
          <xdr:colOff>476250</xdr:colOff>
          <xdr:row>2</xdr:row>
          <xdr:rowOff>19050</xdr:rowOff>
        </xdr:to>
        <xdr:sp macro="" textlink="">
          <xdr:nvSpPr>
            <xdr:cNvPr id="1044" name="Button 20" descr="Bestand ändern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Bestand ändern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</xdr:row>
          <xdr:rowOff>0</xdr:rowOff>
        </xdr:from>
        <xdr:to>
          <xdr:col>7</xdr:col>
          <xdr:colOff>676275</xdr:colOff>
          <xdr:row>2</xdr:row>
          <xdr:rowOff>28575</xdr:rowOff>
        </xdr:to>
        <xdr:sp macro="" textlink="">
          <xdr:nvSpPr>
            <xdr:cNvPr id="1043" name="Button 19" descr="Packung hinzufügen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Packung hinzufügen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228600</xdr:rowOff>
        </xdr:from>
        <xdr:to>
          <xdr:col>4</xdr:col>
          <xdr:colOff>476250</xdr:colOff>
          <xdr:row>2</xdr:row>
          <xdr:rowOff>19050</xdr:rowOff>
        </xdr:to>
        <xdr:sp macro="" textlink="">
          <xdr:nvSpPr>
            <xdr:cNvPr id="1046" name="Button 22" descr="Bestand ändern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Bestand ändern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</xdr:row>
          <xdr:rowOff>0</xdr:rowOff>
        </xdr:from>
        <xdr:to>
          <xdr:col>7</xdr:col>
          <xdr:colOff>676275</xdr:colOff>
          <xdr:row>2</xdr:row>
          <xdr:rowOff>28575</xdr:rowOff>
        </xdr:to>
        <xdr:sp macro="" textlink="">
          <xdr:nvSpPr>
            <xdr:cNvPr id="1045" name="Button 21" descr="Packung hinzufügen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Packung hinzufügen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228600</xdr:rowOff>
        </xdr:from>
        <xdr:to>
          <xdr:col>4</xdr:col>
          <xdr:colOff>476250</xdr:colOff>
          <xdr:row>2</xdr:row>
          <xdr:rowOff>19050</xdr:rowOff>
        </xdr:to>
        <xdr:sp macro="" textlink="">
          <xdr:nvSpPr>
            <xdr:cNvPr id="1048" name="Button 24" descr="Bestand ändern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Bestand ändern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</xdr:row>
          <xdr:rowOff>0</xdr:rowOff>
        </xdr:from>
        <xdr:to>
          <xdr:col>7</xdr:col>
          <xdr:colOff>676275</xdr:colOff>
          <xdr:row>2</xdr:row>
          <xdr:rowOff>28575</xdr:rowOff>
        </xdr:to>
        <xdr:sp macro="" textlink="">
          <xdr:nvSpPr>
            <xdr:cNvPr id="1047" name="Button 23" descr="Packung hinzufügen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Packung hinzufügen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228600</xdr:rowOff>
        </xdr:from>
        <xdr:to>
          <xdr:col>4</xdr:col>
          <xdr:colOff>476250</xdr:colOff>
          <xdr:row>2</xdr:row>
          <xdr:rowOff>19050</xdr:rowOff>
        </xdr:to>
        <xdr:sp macro="" textlink="">
          <xdr:nvSpPr>
            <xdr:cNvPr id="1050" name="Button 26" descr="Bestand ändern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Bestand ändern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</xdr:row>
          <xdr:rowOff>0</xdr:rowOff>
        </xdr:from>
        <xdr:to>
          <xdr:col>7</xdr:col>
          <xdr:colOff>676275</xdr:colOff>
          <xdr:row>2</xdr:row>
          <xdr:rowOff>28575</xdr:rowOff>
        </xdr:to>
        <xdr:sp macro="" textlink="">
          <xdr:nvSpPr>
            <xdr:cNvPr id="1049" name="Button 25" descr="Packung hinzufügen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Packung hinzufügen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228600</xdr:rowOff>
        </xdr:from>
        <xdr:to>
          <xdr:col>4</xdr:col>
          <xdr:colOff>476250</xdr:colOff>
          <xdr:row>2</xdr:row>
          <xdr:rowOff>19050</xdr:rowOff>
        </xdr:to>
        <xdr:sp macro="" textlink="">
          <xdr:nvSpPr>
            <xdr:cNvPr id="1052" name="Button 28" descr="Bestand ändern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A97CE819-F31E-9BC1-4C8A-B5526FBEC3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Bestand ändern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</xdr:row>
          <xdr:rowOff>0</xdr:rowOff>
        </xdr:from>
        <xdr:to>
          <xdr:col>7</xdr:col>
          <xdr:colOff>676275</xdr:colOff>
          <xdr:row>2</xdr:row>
          <xdr:rowOff>28575</xdr:rowOff>
        </xdr:to>
        <xdr:sp macro="" textlink="">
          <xdr:nvSpPr>
            <xdr:cNvPr id="1051" name="Button 27" descr="Packung hinzufügen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C33E1E8A-5899-FE75-8DA7-C196491312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Packung hinzufügen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109"/>
  <sheetViews>
    <sheetView tabSelected="1" zoomScaleNormal="100" workbookViewId="0">
      <selection activeCell="E6" sqref="E6"/>
    </sheetView>
  </sheetViews>
  <sheetFormatPr baseColWidth="10" defaultColWidth="11.5703125" defaultRowHeight="12.75" x14ac:dyDescent="0.2"/>
  <cols>
    <col min="1" max="1" width="26.5703125" customWidth="1"/>
    <col min="2" max="2" width="8.7109375" customWidth="1"/>
    <col min="4" max="4" width="9.28515625" style="1" customWidth="1"/>
    <col min="5" max="5" width="9.7109375" style="1" customWidth="1"/>
    <col min="6" max="6" width="9.140625" style="1" customWidth="1"/>
    <col min="7" max="7" width="10.5703125" style="1" customWidth="1"/>
    <col min="8" max="9" width="11.5703125" style="1"/>
    <col min="11" max="11" width="21.42578125" customWidth="1"/>
    <col min="12" max="13" width="11.5703125" style="1"/>
  </cols>
  <sheetData>
    <row r="1" spans="1:13" ht="19.5" x14ac:dyDescent="0.3">
      <c r="A1" s="2" t="s">
        <v>0</v>
      </c>
      <c r="B1" s="3"/>
      <c r="F1" s="4"/>
      <c r="G1" s="5"/>
      <c r="J1" s="6"/>
    </row>
    <row r="2" spans="1:13" ht="19.5" x14ac:dyDescent="0.3">
      <c r="A2" s="2"/>
      <c r="B2" s="3"/>
      <c r="F2" s="4"/>
      <c r="G2" s="5"/>
      <c r="J2" s="6"/>
    </row>
    <row r="3" spans="1:13" x14ac:dyDescent="0.2">
      <c r="A3" s="6" t="s">
        <v>1</v>
      </c>
      <c r="B3" s="3"/>
      <c r="F3" s="4"/>
      <c r="G3" s="5"/>
      <c r="J3" s="6"/>
    </row>
    <row r="4" spans="1:13" x14ac:dyDescent="0.2">
      <c r="A4" s="6"/>
      <c r="B4" s="3"/>
      <c r="F4" s="4"/>
      <c r="G4" s="5"/>
      <c r="J4" s="6"/>
    </row>
    <row r="5" spans="1:13" x14ac:dyDescent="0.2">
      <c r="A5" s="6" t="s">
        <v>47</v>
      </c>
      <c r="B5" s="3" t="s">
        <v>2</v>
      </c>
      <c r="C5" s="1">
        <f>WEEKNUM(A5,1)</f>
        <v>3</v>
      </c>
      <c r="F5" s="4"/>
      <c r="G5" s="5"/>
      <c r="J5" s="6"/>
    </row>
    <row r="6" spans="1:13" x14ac:dyDescent="0.2">
      <c r="A6" s="6"/>
      <c r="C6" s="1"/>
      <c r="F6" s="4"/>
      <c r="G6" s="5"/>
      <c r="J6" s="6"/>
    </row>
    <row r="7" spans="1:13" x14ac:dyDescent="0.2">
      <c r="A7" s="6"/>
      <c r="C7" s="1"/>
      <c r="F7" s="4"/>
      <c r="G7" s="5"/>
      <c r="H7" s="4"/>
      <c r="I7" s="4"/>
      <c r="J7" s="6"/>
    </row>
    <row r="8" spans="1:13" x14ac:dyDescent="0.2">
      <c r="A8" t="s">
        <v>3</v>
      </c>
      <c r="B8" s="1" t="s">
        <v>4</v>
      </c>
      <c r="C8" s="1" t="s">
        <v>5</v>
      </c>
      <c r="D8" s="1" t="s">
        <v>6</v>
      </c>
      <c r="E8" s="1" t="s">
        <v>7</v>
      </c>
      <c r="F8" s="4" t="s">
        <v>8</v>
      </c>
      <c r="G8" s="5" t="s">
        <v>9</v>
      </c>
      <c r="H8" s="8" t="s">
        <v>10</v>
      </c>
      <c r="I8" s="1" t="s">
        <v>11</v>
      </c>
      <c r="J8" s="1" t="s">
        <v>12</v>
      </c>
      <c r="K8" t="s">
        <v>13</v>
      </c>
      <c r="L8" s="1" t="s">
        <v>14</v>
      </c>
      <c r="M8" s="1" t="s">
        <v>15</v>
      </c>
    </row>
    <row r="9" spans="1:13" x14ac:dyDescent="0.2">
      <c r="A9" t="s">
        <v>39</v>
      </c>
      <c r="B9" t="s">
        <v>17</v>
      </c>
      <c r="C9" s="1" t="s">
        <v>18</v>
      </c>
      <c r="D9" s="1">
        <v>80</v>
      </c>
      <c r="E9" s="1">
        <v>14</v>
      </c>
      <c r="F9" s="4">
        <f t="shared" ref="F9:F17" si="0">D9/E9</f>
        <v>5.7142857142857144</v>
      </c>
      <c r="G9" s="1">
        <f>WEEKNUM(A5,1)+1</f>
        <v>4</v>
      </c>
      <c r="H9" s="9">
        <f>MOD(WEEKNUM(A5,21) + F9 - 1, 52) + 2</f>
        <v>8.7142857142857153</v>
      </c>
      <c r="I9" s="4">
        <v>180</v>
      </c>
      <c r="J9" s="1">
        <v>10</v>
      </c>
      <c r="K9" t="s">
        <v>44</v>
      </c>
      <c r="L9" s="1">
        <v>4</v>
      </c>
      <c r="M9" s="1">
        <f t="shared" ref="M9:M21" si="1">L9*J9</f>
        <v>40</v>
      </c>
    </row>
    <row r="10" spans="1:13" x14ac:dyDescent="0.2">
      <c r="A10" t="s">
        <v>40</v>
      </c>
      <c r="B10" t="s">
        <v>20</v>
      </c>
      <c r="C10" s="1" t="s">
        <v>18</v>
      </c>
      <c r="D10" s="1">
        <v>64</v>
      </c>
      <c r="E10" s="1">
        <v>14</v>
      </c>
      <c r="F10" s="4">
        <f t="shared" si="0"/>
        <v>4.5714285714285712</v>
      </c>
      <c r="G10" s="1">
        <f>WEEKNUM(A5,1)+1</f>
        <v>4</v>
      </c>
      <c r="H10" s="9">
        <f>MOD(WEEKNUM(A5,21) + F10 - 1, 52) + 2</f>
        <v>7.5714285714285712</v>
      </c>
      <c r="I10" s="4">
        <v>100</v>
      </c>
      <c r="J10" s="1">
        <v>5</v>
      </c>
      <c r="K10" t="s">
        <v>44</v>
      </c>
      <c r="L10" s="1">
        <v>7</v>
      </c>
      <c r="M10" s="1">
        <f t="shared" si="1"/>
        <v>35</v>
      </c>
    </row>
    <row r="11" spans="1:13" x14ac:dyDescent="0.2">
      <c r="A11" t="s">
        <v>41</v>
      </c>
      <c r="B11" t="s">
        <v>22</v>
      </c>
      <c r="C11" s="1" t="s">
        <v>23</v>
      </c>
      <c r="D11" s="1">
        <v>47</v>
      </c>
      <c r="E11" s="1">
        <v>7</v>
      </c>
      <c r="F11" s="4">
        <f t="shared" si="0"/>
        <v>6.7142857142857144</v>
      </c>
      <c r="G11" s="1">
        <f>WEEKNUM(A5,1)+1</f>
        <v>4</v>
      </c>
      <c r="H11" s="9">
        <f>MOD(WEEKNUM(A5,21) + F11 - 1, 52) + 2</f>
        <v>9.7142857142857153</v>
      </c>
      <c r="I11" s="4">
        <v>100</v>
      </c>
      <c r="J11" s="1">
        <v>5</v>
      </c>
      <c r="K11" t="s">
        <v>44</v>
      </c>
      <c r="L11" s="1">
        <v>4</v>
      </c>
      <c r="M11" s="1">
        <f t="shared" si="1"/>
        <v>20</v>
      </c>
    </row>
    <row r="12" spans="1:13" x14ac:dyDescent="0.2">
      <c r="C12" s="1" t="s">
        <v>23</v>
      </c>
      <c r="D12" s="1">
        <v>1</v>
      </c>
      <c r="E12" s="1">
        <v>7</v>
      </c>
      <c r="F12" s="4">
        <f t="shared" si="0"/>
        <v>0.14285714285714285</v>
      </c>
      <c r="G12" s="1">
        <f>WEEKNUM(A5,1)+1</f>
        <v>4</v>
      </c>
      <c r="H12" s="9">
        <f>MOD(WEEKNUM(A5,21) + F12 - 1, 52) + 2</f>
        <v>3.1428571428571428</v>
      </c>
      <c r="I12" s="4">
        <v>100</v>
      </c>
      <c r="J12" s="1">
        <v>5</v>
      </c>
      <c r="L12" s="1">
        <v>4</v>
      </c>
      <c r="M12" s="1">
        <f t="shared" si="1"/>
        <v>20</v>
      </c>
    </row>
    <row r="13" spans="1:13" x14ac:dyDescent="0.2">
      <c r="C13" s="1" t="s">
        <v>23</v>
      </c>
      <c r="D13" s="1">
        <v>1</v>
      </c>
      <c r="E13" s="1">
        <v>7</v>
      </c>
      <c r="F13" s="4">
        <f t="shared" si="0"/>
        <v>0.14285714285714285</v>
      </c>
      <c r="G13" s="1">
        <f>WEEKNUM(A5,1)+1</f>
        <v>4</v>
      </c>
      <c r="H13" s="9">
        <f>MOD(WEEKNUM(A5,21) + F13 - 1, 52) + 2</f>
        <v>3.1428571428571428</v>
      </c>
      <c r="I13" s="4">
        <v>100</v>
      </c>
      <c r="J13" s="1">
        <v>10</v>
      </c>
      <c r="L13" s="1">
        <v>4</v>
      </c>
      <c r="M13" s="1">
        <f t="shared" si="1"/>
        <v>40</v>
      </c>
    </row>
    <row r="14" spans="1:13" x14ac:dyDescent="0.2">
      <c r="C14" s="1" t="s">
        <v>30</v>
      </c>
      <c r="D14" s="1">
        <v>1</v>
      </c>
      <c r="E14" s="1">
        <v>7</v>
      </c>
      <c r="F14" s="4">
        <f t="shared" si="0"/>
        <v>0.14285714285714285</v>
      </c>
      <c r="G14" s="1">
        <f>WEEKNUM(A5,1)+1</f>
        <v>4</v>
      </c>
      <c r="H14" s="9">
        <f>MOD(WEEKNUM(A5,21) + F14 - 1, 52) + 2</f>
        <v>3.1428571428571428</v>
      </c>
      <c r="I14" s="4">
        <v>100</v>
      </c>
      <c r="J14" s="1">
        <v>5</v>
      </c>
      <c r="L14" s="1">
        <v>4</v>
      </c>
      <c r="M14" s="1">
        <f t="shared" si="1"/>
        <v>20</v>
      </c>
    </row>
    <row r="15" spans="1:13" x14ac:dyDescent="0.2">
      <c r="C15" s="1" t="s">
        <v>23</v>
      </c>
      <c r="D15" s="1">
        <v>1</v>
      </c>
      <c r="E15" s="1">
        <v>7</v>
      </c>
      <c r="F15" s="4">
        <f t="shared" si="0"/>
        <v>0.14285714285714285</v>
      </c>
      <c r="G15" s="1">
        <f>WEEKNUM(A5,1)+1</f>
        <v>4</v>
      </c>
      <c r="H15" s="9">
        <f>MOD(WEEKNUM(A5,21) + F15 - 1, 52) + 2</f>
        <v>3.1428571428571428</v>
      </c>
      <c r="I15" s="4">
        <v>100</v>
      </c>
      <c r="J15" s="1">
        <v>5</v>
      </c>
      <c r="L15" s="1">
        <v>4</v>
      </c>
      <c r="M15" s="1">
        <f t="shared" si="1"/>
        <v>20</v>
      </c>
    </row>
    <row r="16" spans="1:13" x14ac:dyDescent="0.2">
      <c r="C16" s="1" t="s">
        <v>23</v>
      </c>
      <c r="D16" s="1">
        <v>1</v>
      </c>
      <c r="E16" s="1">
        <v>7</v>
      </c>
      <c r="F16" s="4">
        <f t="shared" si="0"/>
        <v>0.14285714285714285</v>
      </c>
      <c r="G16" s="1">
        <f>WEEKNUM(A5,1)+1</f>
        <v>4</v>
      </c>
      <c r="H16" s="9">
        <f>MOD(WEEKNUM(A5,21) + F16 - 1, 52) + 2</f>
        <v>3.1428571428571428</v>
      </c>
      <c r="I16" s="4">
        <v>100</v>
      </c>
      <c r="J16" s="1">
        <v>10</v>
      </c>
      <c r="L16" s="1">
        <v>4</v>
      </c>
      <c r="M16" s="1">
        <f t="shared" si="1"/>
        <v>40</v>
      </c>
    </row>
    <row r="17" spans="1:13" x14ac:dyDescent="0.2">
      <c r="C17" s="1" t="s">
        <v>18</v>
      </c>
      <c r="D17" s="1">
        <v>1</v>
      </c>
      <c r="E17" s="1">
        <v>14</v>
      </c>
      <c r="F17" s="4">
        <f t="shared" si="0"/>
        <v>7.1428571428571425E-2</v>
      </c>
      <c r="G17" s="1">
        <f>WEEKNUM(A5,1)+1</f>
        <v>4</v>
      </c>
      <c r="H17" s="9">
        <f>MOD(WEEKNUM(A5,21) + F17 - 1, 52) + 2</f>
        <v>3.0714285714285716</v>
      </c>
      <c r="I17" s="4">
        <v>196</v>
      </c>
      <c r="J17" s="1">
        <v>10</v>
      </c>
      <c r="L17" s="1">
        <v>4</v>
      </c>
      <c r="M17" s="1">
        <f t="shared" si="1"/>
        <v>40</v>
      </c>
    </row>
    <row r="18" spans="1:13" x14ac:dyDescent="0.2">
      <c r="C18" s="1" t="s">
        <v>18</v>
      </c>
      <c r="D18" s="1">
        <v>1</v>
      </c>
      <c r="E18" s="1">
        <v>14</v>
      </c>
      <c r="F18" s="4">
        <f t="shared" ref="F18:F20" si="2">D18/E18</f>
        <v>7.1428571428571425E-2</v>
      </c>
      <c r="G18" s="7">
        <f>WEEKNUM(A5,1)+1</f>
        <v>4</v>
      </c>
      <c r="H18" s="9">
        <f>MOD(WEEKNUM(A5,21) + F18 - 1, 52) + 2</f>
        <v>3.0714285714285716</v>
      </c>
      <c r="I18" s="4">
        <v>196</v>
      </c>
      <c r="J18" s="1">
        <v>10</v>
      </c>
      <c r="L18" s="1">
        <v>4</v>
      </c>
      <c r="M18" s="1">
        <f t="shared" si="1"/>
        <v>40</v>
      </c>
    </row>
    <row r="19" spans="1:13" x14ac:dyDescent="0.2">
      <c r="C19" s="1" t="s">
        <v>18</v>
      </c>
      <c r="D19" s="1">
        <v>1</v>
      </c>
      <c r="E19" s="1">
        <v>14</v>
      </c>
      <c r="F19" s="4">
        <f t="shared" si="2"/>
        <v>7.1428571428571425E-2</v>
      </c>
      <c r="G19" s="7">
        <f>WEEKNUM(A5,1)+1</f>
        <v>4</v>
      </c>
      <c r="H19" s="9">
        <f>MOD(WEEKNUM(A5,21) + F19 - 1, 52) + 2</f>
        <v>3.0714285714285716</v>
      </c>
      <c r="I19" s="4">
        <v>196</v>
      </c>
      <c r="J19" s="1">
        <v>10</v>
      </c>
      <c r="L19" s="1">
        <v>4</v>
      </c>
      <c r="M19" s="1">
        <f t="shared" si="1"/>
        <v>40</v>
      </c>
    </row>
    <row r="20" spans="1:13" x14ac:dyDescent="0.2">
      <c r="C20" s="1" t="s">
        <v>18</v>
      </c>
      <c r="D20" s="1">
        <v>1</v>
      </c>
      <c r="E20" s="1">
        <v>14</v>
      </c>
      <c r="F20" s="4">
        <f t="shared" si="2"/>
        <v>7.1428571428571425E-2</v>
      </c>
      <c r="G20" s="7">
        <f>WEEKNUM(A5,1)+1</f>
        <v>4</v>
      </c>
      <c r="H20" s="9">
        <f>MOD(WEEKNUM(A5,21) + F20 - 1, 52) + 2</f>
        <v>3.0714285714285716</v>
      </c>
      <c r="I20" s="4">
        <v>196</v>
      </c>
      <c r="J20" s="1">
        <v>10</v>
      </c>
      <c r="L20" s="1">
        <v>4</v>
      </c>
      <c r="M20" s="1">
        <f t="shared" si="1"/>
        <v>40</v>
      </c>
    </row>
    <row r="21" spans="1:13" x14ac:dyDescent="0.2">
      <c r="C21" s="1" t="s">
        <v>18</v>
      </c>
      <c r="D21" s="1">
        <v>1</v>
      </c>
      <c r="E21" s="1">
        <v>14</v>
      </c>
      <c r="F21" s="4">
        <f t="shared" ref="F21" si="3">D21/E21</f>
        <v>7.1428571428571425E-2</v>
      </c>
      <c r="G21" s="7">
        <f>WEEKNUM(A5,1)+1</f>
        <v>4</v>
      </c>
      <c r="H21" s="9">
        <f>MOD(WEEKNUM(A5,21) + F21 - 1, 52) + 2</f>
        <v>3.0714285714285716</v>
      </c>
      <c r="I21" s="4">
        <v>196</v>
      </c>
      <c r="J21" s="1">
        <v>10</v>
      </c>
      <c r="L21" s="1">
        <v>4</v>
      </c>
      <c r="M21" s="1">
        <f t="shared" si="1"/>
        <v>40</v>
      </c>
    </row>
    <row r="22" spans="1:13" x14ac:dyDescent="0.2">
      <c r="C22" s="1"/>
    </row>
    <row r="23" spans="1:13" x14ac:dyDescent="0.2">
      <c r="C23" s="1"/>
      <c r="L23" s="1">
        <f>_xlfn.ISOWEEKNUM(F9)</f>
        <v>1</v>
      </c>
    </row>
    <row r="24" spans="1:13" x14ac:dyDescent="0.2">
      <c r="C24" s="1"/>
    </row>
    <row r="25" spans="1:13" x14ac:dyDescent="0.2">
      <c r="C25" s="1"/>
    </row>
    <row r="26" spans="1:13" x14ac:dyDescent="0.2">
      <c r="A26" t="s">
        <v>42</v>
      </c>
      <c r="B26" t="s">
        <v>43</v>
      </c>
      <c r="C26" s="1"/>
    </row>
    <row r="27" spans="1:13" x14ac:dyDescent="0.2">
      <c r="A27" s="10">
        <v>46027</v>
      </c>
      <c r="B27">
        <f>_xlfn.ISOWEEKNUM(A27)</f>
        <v>2</v>
      </c>
      <c r="C27" s="1"/>
      <c r="E27" s="11" t="s">
        <v>45</v>
      </c>
    </row>
    <row r="28" spans="1:13" x14ac:dyDescent="0.2">
      <c r="A28" s="10">
        <f>A27+7</f>
        <v>46034</v>
      </c>
      <c r="B28">
        <f t="shared" ref="B28:B79" si="4">_xlfn.ISOWEEKNUM(A28)</f>
        <v>3</v>
      </c>
      <c r="C28" s="1"/>
      <c r="E28" s="11" t="s">
        <v>46</v>
      </c>
    </row>
    <row r="29" spans="1:13" x14ac:dyDescent="0.2">
      <c r="A29" s="10">
        <f t="shared" ref="A29:A79" si="5">A28+7</f>
        <v>46041</v>
      </c>
      <c r="B29">
        <f t="shared" si="4"/>
        <v>4</v>
      </c>
    </row>
    <row r="30" spans="1:13" x14ac:dyDescent="0.2">
      <c r="A30" s="10">
        <f t="shared" si="5"/>
        <v>46048</v>
      </c>
      <c r="B30">
        <f t="shared" si="4"/>
        <v>5</v>
      </c>
    </row>
    <row r="31" spans="1:13" x14ac:dyDescent="0.2">
      <c r="A31" s="10">
        <f t="shared" si="5"/>
        <v>46055</v>
      </c>
      <c r="B31">
        <f t="shared" si="4"/>
        <v>6</v>
      </c>
    </row>
    <row r="32" spans="1:13" x14ac:dyDescent="0.2">
      <c r="A32" s="10">
        <f t="shared" si="5"/>
        <v>46062</v>
      </c>
      <c r="B32">
        <f t="shared" si="4"/>
        <v>7</v>
      </c>
    </row>
    <row r="33" spans="1:3" x14ac:dyDescent="0.2">
      <c r="A33" s="10">
        <f t="shared" si="5"/>
        <v>46069</v>
      </c>
      <c r="B33">
        <f t="shared" si="4"/>
        <v>8</v>
      </c>
    </row>
    <row r="34" spans="1:3" x14ac:dyDescent="0.2">
      <c r="A34" s="10">
        <f t="shared" si="5"/>
        <v>46076</v>
      </c>
      <c r="B34">
        <f t="shared" si="4"/>
        <v>9</v>
      </c>
    </row>
    <row r="35" spans="1:3" x14ac:dyDescent="0.2">
      <c r="A35" s="10">
        <f t="shared" si="5"/>
        <v>46083</v>
      </c>
      <c r="B35">
        <f t="shared" si="4"/>
        <v>10</v>
      </c>
    </row>
    <row r="36" spans="1:3" x14ac:dyDescent="0.2">
      <c r="A36" s="10">
        <f t="shared" si="5"/>
        <v>46090</v>
      </c>
      <c r="B36">
        <f t="shared" si="4"/>
        <v>11</v>
      </c>
    </row>
    <row r="37" spans="1:3" x14ac:dyDescent="0.2">
      <c r="A37" s="10">
        <f t="shared" si="5"/>
        <v>46097</v>
      </c>
      <c r="B37">
        <f t="shared" si="4"/>
        <v>12</v>
      </c>
    </row>
    <row r="38" spans="1:3" x14ac:dyDescent="0.2">
      <c r="A38" s="10">
        <f t="shared" si="5"/>
        <v>46104</v>
      </c>
      <c r="B38">
        <f t="shared" si="4"/>
        <v>13</v>
      </c>
      <c r="C38" s="1"/>
    </row>
    <row r="39" spans="1:3" x14ac:dyDescent="0.2">
      <c r="A39" s="10">
        <f t="shared" si="5"/>
        <v>46111</v>
      </c>
      <c r="B39">
        <f t="shared" si="4"/>
        <v>14</v>
      </c>
      <c r="C39" s="1"/>
    </row>
    <row r="40" spans="1:3" x14ac:dyDescent="0.2">
      <c r="A40" s="10">
        <f t="shared" si="5"/>
        <v>46118</v>
      </c>
      <c r="B40">
        <f t="shared" si="4"/>
        <v>15</v>
      </c>
      <c r="C40" s="1"/>
    </row>
    <row r="41" spans="1:3" x14ac:dyDescent="0.2">
      <c r="A41" s="10">
        <f t="shared" si="5"/>
        <v>46125</v>
      </c>
      <c r="B41">
        <f t="shared" si="4"/>
        <v>16</v>
      </c>
      <c r="C41" s="1"/>
    </row>
    <row r="42" spans="1:3" x14ac:dyDescent="0.2">
      <c r="A42" s="10">
        <f t="shared" si="5"/>
        <v>46132</v>
      </c>
      <c r="B42">
        <f t="shared" si="4"/>
        <v>17</v>
      </c>
      <c r="C42" s="1"/>
    </row>
    <row r="43" spans="1:3" x14ac:dyDescent="0.2">
      <c r="A43" s="10">
        <f t="shared" si="5"/>
        <v>46139</v>
      </c>
      <c r="B43">
        <f t="shared" si="4"/>
        <v>18</v>
      </c>
      <c r="C43" s="1"/>
    </row>
    <row r="44" spans="1:3" x14ac:dyDescent="0.2">
      <c r="A44" s="10">
        <f t="shared" si="5"/>
        <v>46146</v>
      </c>
      <c r="B44">
        <f t="shared" si="4"/>
        <v>19</v>
      </c>
      <c r="C44" s="1"/>
    </row>
    <row r="45" spans="1:3" x14ac:dyDescent="0.2">
      <c r="A45" s="10">
        <f t="shared" si="5"/>
        <v>46153</v>
      </c>
      <c r="B45">
        <f t="shared" si="4"/>
        <v>20</v>
      </c>
      <c r="C45" s="1"/>
    </row>
    <row r="46" spans="1:3" x14ac:dyDescent="0.2">
      <c r="A46" s="10">
        <f t="shared" si="5"/>
        <v>46160</v>
      </c>
      <c r="B46">
        <f t="shared" si="4"/>
        <v>21</v>
      </c>
      <c r="C46" s="1"/>
    </row>
    <row r="47" spans="1:3" x14ac:dyDescent="0.2">
      <c r="A47" s="10">
        <f t="shared" si="5"/>
        <v>46167</v>
      </c>
      <c r="B47">
        <f t="shared" si="4"/>
        <v>22</v>
      </c>
      <c r="C47" s="1"/>
    </row>
    <row r="48" spans="1:3" x14ac:dyDescent="0.2">
      <c r="A48" s="10">
        <f t="shared" si="5"/>
        <v>46174</v>
      </c>
      <c r="B48">
        <f t="shared" si="4"/>
        <v>23</v>
      </c>
      <c r="C48" s="1"/>
    </row>
    <row r="49" spans="1:11" x14ac:dyDescent="0.2">
      <c r="A49" s="10">
        <f t="shared" si="5"/>
        <v>46181</v>
      </c>
      <c r="B49">
        <f t="shared" si="4"/>
        <v>24</v>
      </c>
      <c r="C49" s="1"/>
    </row>
    <row r="50" spans="1:11" x14ac:dyDescent="0.2">
      <c r="A50" s="10">
        <f t="shared" si="5"/>
        <v>46188</v>
      </c>
      <c r="B50">
        <f t="shared" si="4"/>
        <v>25</v>
      </c>
      <c r="C50" s="1"/>
    </row>
    <row r="51" spans="1:11" x14ac:dyDescent="0.2">
      <c r="A51" s="10">
        <f t="shared" si="5"/>
        <v>46195</v>
      </c>
      <c r="B51">
        <f t="shared" si="4"/>
        <v>26</v>
      </c>
    </row>
    <row r="52" spans="1:11" x14ac:dyDescent="0.2">
      <c r="A52" s="10">
        <f t="shared" si="5"/>
        <v>46202</v>
      </c>
      <c r="B52">
        <f t="shared" si="4"/>
        <v>27</v>
      </c>
    </row>
    <row r="53" spans="1:11" x14ac:dyDescent="0.2">
      <c r="A53" s="10">
        <f t="shared" si="5"/>
        <v>46209</v>
      </c>
      <c r="B53">
        <f t="shared" si="4"/>
        <v>28</v>
      </c>
    </row>
    <row r="54" spans="1:11" x14ac:dyDescent="0.2">
      <c r="A54" s="10">
        <f t="shared" si="5"/>
        <v>46216</v>
      </c>
      <c r="B54">
        <f t="shared" si="4"/>
        <v>29</v>
      </c>
    </row>
    <row r="55" spans="1:11" x14ac:dyDescent="0.2">
      <c r="A55" s="10">
        <f t="shared" si="5"/>
        <v>46223</v>
      </c>
      <c r="B55">
        <f t="shared" si="4"/>
        <v>30</v>
      </c>
    </row>
    <row r="56" spans="1:11" x14ac:dyDescent="0.2">
      <c r="A56" s="10">
        <f t="shared" si="5"/>
        <v>46230</v>
      </c>
      <c r="B56">
        <f t="shared" si="4"/>
        <v>31</v>
      </c>
    </row>
    <row r="57" spans="1:11" x14ac:dyDescent="0.2">
      <c r="A57" s="10">
        <f t="shared" si="5"/>
        <v>46237</v>
      </c>
      <c r="B57">
        <f t="shared" si="4"/>
        <v>32</v>
      </c>
    </row>
    <row r="58" spans="1:11" x14ac:dyDescent="0.2">
      <c r="A58" s="10">
        <f t="shared" si="5"/>
        <v>46244</v>
      </c>
      <c r="B58">
        <f t="shared" si="4"/>
        <v>33</v>
      </c>
      <c r="G58" s="5"/>
      <c r="K58" s="1"/>
    </row>
    <row r="59" spans="1:11" x14ac:dyDescent="0.2">
      <c r="A59" s="10">
        <f t="shared" si="5"/>
        <v>46251</v>
      </c>
      <c r="B59">
        <f t="shared" si="4"/>
        <v>34</v>
      </c>
      <c r="C59" s="1"/>
      <c r="E59"/>
      <c r="F59"/>
      <c r="J59" s="1"/>
      <c r="K59" s="1"/>
    </row>
    <row r="60" spans="1:11" x14ac:dyDescent="0.2">
      <c r="A60" s="10">
        <f t="shared" si="5"/>
        <v>46258</v>
      </c>
      <c r="B60">
        <f t="shared" si="4"/>
        <v>35</v>
      </c>
      <c r="C60" s="1"/>
      <c r="E60"/>
      <c r="F60"/>
      <c r="J60" s="1"/>
      <c r="K60" s="1"/>
    </row>
    <row r="61" spans="1:11" x14ac:dyDescent="0.2">
      <c r="A61" s="10">
        <f t="shared" si="5"/>
        <v>46265</v>
      </c>
      <c r="B61">
        <f t="shared" si="4"/>
        <v>36</v>
      </c>
      <c r="C61" s="1"/>
      <c r="E61"/>
      <c r="F61"/>
      <c r="J61" s="1"/>
      <c r="K61" s="1"/>
    </row>
    <row r="62" spans="1:11" x14ac:dyDescent="0.2">
      <c r="A62" s="10">
        <f t="shared" si="5"/>
        <v>46272</v>
      </c>
      <c r="B62">
        <f t="shared" si="4"/>
        <v>37</v>
      </c>
      <c r="C62" s="1"/>
      <c r="E62"/>
      <c r="F62"/>
      <c r="J62" s="1"/>
      <c r="K62" s="1"/>
    </row>
    <row r="63" spans="1:11" x14ac:dyDescent="0.2">
      <c r="A63" s="10">
        <f t="shared" si="5"/>
        <v>46279</v>
      </c>
      <c r="B63">
        <f t="shared" si="4"/>
        <v>38</v>
      </c>
      <c r="C63" s="1"/>
      <c r="E63"/>
      <c r="F63"/>
      <c r="J63" s="1"/>
      <c r="K63" s="1"/>
    </row>
    <row r="64" spans="1:11" x14ac:dyDescent="0.2">
      <c r="A64" s="10">
        <f t="shared" si="5"/>
        <v>46286</v>
      </c>
      <c r="B64">
        <f t="shared" si="4"/>
        <v>39</v>
      </c>
      <c r="C64" s="1"/>
      <c r="E64"/>
      <c r="F64"/>
      <c r="J64" s="1"/>
      <c r="K64" s="1"/>
    </row>
    <row r="65" spans="1:11" x14ac:dyDescent="0.2">
      <c r="A65" s="10">
        <f t="shared" si="5"/>
        <v>46293</v>
      </c>
      <c r="B65">
        <f t="shared" si="4"/>
        <v>40</v>
      </c>
      <c r="C65" s="1"/>
      <c r="E65"/>
      <c r="F65"/>
      <c r="J65" s="1"/>
      <c r="K65" s="1"/>
    </row>
    <row r="66" spans="1:11" x14ac:dyDescent="0.2">
      <c r="A66" s="10">
        <f t="shared" si="5"/>
        <v>46300</v>
      </c>
      <c r="B66">
        <f t="shared" si="4"/>
        <v>41</v>
      </c>
      <c r="C66" s="1"/>
      <c r="E66"/>
      <c r="F66"/>
      <c r="J66" s="1"/>
      <c r="K66" s="1"/>
    </row>
    <row r="67" spans="1:11" x14ac:dyDescent="0.2">
      <c r="A67" s="10">
        <f t="shared" si="5"/>
        <v>46307</v>
      </c>
      <c r="B67">
        <f t="shared" si="4"/>
        <v>42</v>
      </c>
      <c r="C67" s="1"/>
      <c r="F67"/>
      <c r="J67" s="1"/>
      <c r="K67" s="1"/>
    </row>
    <row r="68" spans="1:11" x14ac:dyDescent="0.2">
      <c r="A68" s="10">
        <f t="shared" si="5"/>
        <v>46314</v>
      </c>
      <c r="B68">
        <f t="shared" si="4"/>
        <v>43</v>
      </c>
      <c r="C68" s="1"/>
      <c r="E68"/>
      <c r="F68"/>
      <c r="J68" s="1"/>
      <c r="K68" s="1"/>
    </row>
    <row r="69" spans="1:11" x14ac:dyDescent="0.2">
      <c r="A69" s="10">
        <f t="shared" si="5"/>
        <v>46321</v>
      </c>
      <c r="B69">
        <f t="shared" si="4"/>
        <v>44</v>
      </c>
      <c r="C69" s="1"/>
      <c r="E69"/>
      <c r="F69"/>
      <c r="J69" s="1"/>
      <c r="K69" s="1"/>
    </row>
    <row r="70" spans="1:11" x14ac:dyDescent="0.2">
      <c r="A70" s="10">
        <f t="shared" si="5"/>
        <v>46328</v>
      </c>
      <c r="B70">
        <f t="shared" si="4"/>
        <v>45</v>
      </c>
      <c r="C70" s="1"/>
      <c r="K70" s="1"/>
    </row>
    <row r="71" spans="1:11" x14ac:dyDescent="0.2">
      <c r="A71" s="10">
        <f t="shared" si="5"/>
        <v>46335</v>
      </c>
      <c r="B71">
        <f t="shared" si="4"/>
        <v>46</v>
      </c>
      <c r="C71" s="1"/>
      <c r="K71" s="1"/>
    </row>
    <row r="72" spans="1:11" x14ac:dyDescent="0.2">
      <c r="A72" s="10">
        <f t="shared" si="5"/>
        <v>46342</v>
      </c>
      <c r="B72">
        <f t="shared" si="4"/>
        <v>47</v>
      </c>
      <c r="G72" s="5"/>
      <c r="K72" s="1"/>
    </row>
    <row r="73" spans="1:11" x14ac:dyDescent="0.2">
      <c r="A73" s="10">
        <f t="shared" si="5"/>
        <v>46349</v>
      </c>
      <c r="B73">
        <f t="shared" si="4"/>
        <v>48</v>
      </c>
      <c r="C73" s="1"/>
      <c r="J73" s="1"/>
      <c r="K73" s="1"/>
    </row>
    <row r="74" spans="1:11" x14ac:dyDescent="0.2">
      <c r="A74" s="10">
        <f t="shared" si="5"/>
        <v>46356</v>
      </c>
      <c r="B74">
        <f t="shared" si="4"/>
        <v>49</v>
      </c>
      <c r="J74" s="1"/>
      <c r="K74" s="1"/>
    </row>
    <row r="75" spans="1:11" x14ac:dyDescent="0.2">
      <c r="A75" s="10">
        <f t="shared" si="5"/>
        <v>46363</v>
      </c>
      <c r="B75">
        <f t="shared" si="4"/>
        <v>50</v>
      </c>
      <c r="C75" s="1"/>
      <c r="K75" s="1"/>
    </row>
    <row r="76" spans="1:11" x14ac:dyDescent="0.2">
      <c r="A76" s="10">
        <f t="shared" si="5"/>
        <v>46370</v>
      </c>
      <c r="B76">
        <f t="shared" si="4"/>
        <v>51</v>
      </c>
      <c r="C76" s="1"/>
      <c r="J76" s="1"/>
      <c r="K76" s="1"/>
    </row>
    <row r="77" spans="1:11" x14ac:dyDescent="0.2">
      <c r="A77" s="10">
        <f t="shared" si="5"/>
        <v>46377</v>
      </c>
      <c r="B77">
        <f t="shared" si="4"/>
        <v>52</v>
      </c>
      <c r="C77" s="1"/>
      <c r="J77" s="1"/>
      <c r="K77" s="1"/>
    </row>
    <row r="78" spans="1:11" x14ac:dyDescent="0.2">
      <c r="A78" s="10">
        <f t="shared" si="5"/>
        <v>46384</v>
      </c>
      <c r="B78">
        <f t="shared" si="4"/>
        <v>53</v>
      </c>
      <c r="C78" s="1"/>
      <c r="J78" s="1"/>
      <c r="K78" s="1"/>
    </row>
    <row r="79" spans="1:11" x14ac:dyDescent="0.2">
      <c r="A79" s="10">
        <f t="shared" si="5"/>
        <v>46391</v>
      </c>
      <c r="B79">
        <f t="shared" si="4"/>
        <v>1</v>
      </c>
      <c r="C79" s="1"/>
      <c r="K79" s="1"/>
    </row>
    <row r="80" spans="1:11" x14ac:dyDescent="0.2">
      <c r="C80" s="1"/>
      <c r="K80" s="1"/>
    </row>
    <row r="81" spans="1:11" x14ac:dyDescent="0.2">
      <c r="C81" s="1"/>
      <c r="G81" s="5"/>
      <c r="K81" s="1"/>
    </row>
    <row r="82" spans="1:11" x14ac:dyDescent="0.2">
      <c r="C82" s="1"/>
      <c r="J82" s="1"/>
      <c r="K82" s="1"/>
    </row>
    <row r="83" spans="1:11" x14ac:dyDescent="0.2">
      <c r="A83" s="1"/>
      <c r="C83" s="1"/>
      <c r="J83" s="1"/>
      <c r="K83" s="1"/>
    </row>
    <row r="84" spans="1:11" x14ac:dyDescent="0.2">
      <c r="C84" s="1"/>
      <c r="K84" s="1"/>
    </row>
    <row r="85" spans="1:11" x14ac:dyDescent="0.2">
      <c r="C85" s="1"/>
      <c r="J85" s="1"/>
      <c r="K85" s="1"/>
    </row>
    <row r="86" spans="1:11" x14ac:dyDescent="0.2">
      <c r="J86" s="1"/>
      <c r="K86" s="1"/>
    </row>
    <row r="87" spans="1:11" x14ac:dyDescent="0.2">
      <c r="J87" s="1"/>
      <c r="K87" s="1"/>
    </row>
    <row r="88" spans="1:11" x14ac:dyDescent="0.2">
      <c r="A88" s="6"/>
      <c r="K88" s="1"/>
    </row>
    <row r="89" spans="1:11" x14ac:dyDescent="0.2">
      <c r="C89" s="1"/>
      <c r="K89" s="1"/>
    </row>
    <row r="90" spans="1:11" x14ac:dyDescent="0.2">
      <c r="C90" s="1"/>
      <c r="K90" s="1"/>
    </row>
    <row r="91" spans="1:11" x14ac:dyDescent="0.2">
      <c r="J91" s="1"/>
      <c r="K91" s="1"/>
    </row>
    <row r="92" spans="1:11" x14ac:dyDescent="0.2">
      <c r="C92" s="1"/>
      <c r="J92" s="1"/>
      <c r="K92" s="1"/>
    </row>
    <row r="93" spans="1:11" x14ac:dyDescent="0.2">
      <c r="C93" s="1"/>
      <c r="J93" s="1"/>
      <c r="K93" s="1"/>
    </row>
    <row r="94" spans="1:11" x14ac:dyDescent="0.2">
      <c r="C94" s="1"/>
    </row>
    <row r="97" spans="1:3" x14ac:dyDescent="0.2">
      <c r="A97" s="6"/>
    </row>
    <row r="98" spans="1:3" x14ac:dyDescent="0.2">
      <c r="C98" s="1"/>
    </row>
    <row r="99" spans="1:3" x14ac:dyDescent="0.2">
      <c r="C99" s="1"/>
    </row>
    <row r="101" spans="1:3" x14ac:dyDescent="0.2">
      <c r="C101" s="1"/>
    </row>
    <row r="102" spans="1:3" x14ac:dyDescent="0.2">
      <c r="C102" s="1"/>
    </row>
    <row r="103" spans="1:3" x14ac:dyDescent="0.2">
      <c r="C103" s="1"/>
    </row>
    <row r="107" spans="1:3" x14ac:dyDescent="0.2">
      <c r="C107" s="1"/>
    </row>
    <row r="108" spans="1:3" x14ac:dyDescent="0.2">
      <c r="C108" s="1"/>
    </row>
    <row r="109" spans="1:3" x14ac:dyDescent="0.2">
      <c r="C109" s="1"/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&amp;CSeite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Bestand">
              <controlPr defaultSize="0" autoPict="0" macro="Module1.Bestand">
                <anchor moveWithCells="1" sizeWithCells="1">
                  <from>
                    <xdr:col>3</xdr:col>
                    <xdr:colOff>9525</xdr:colOff>
                    <xdr:row>0</xdr:row>
                    <xdr:rowOff>228600</xdr:rowOff>
                  </from>
                  <to>
                    <xdr:col>4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4" name="NeuePackung">
              <controlPr defaultSize="0" autoPict="0" macro="Module1.Packung">
                <anchor moveWithCells="1" sizeWithCells="1">
                  <from>
                    <xdr:col>6</xdr:col>
                    <xdr:colOff>352425</xdr:colOff>
                    <xdr:row>1</xdr:row>
                    <xdr:rowOff>0</xdr:rowOff>
                  </from>
                  <to>
                    <xdr:col>7</xdr:col>
                    <xdr:colOff>676275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Button 4">
              <controlPr defaultSize="0" autoFill="0" autoPict="0" macro="[0]!Bestandchange" altText="Bestand ändern">
                <anchor moveWithCells="1">
                  <from>
                    <xdr:col>3</xdr:col>
                    <xdr:colOff>9525</xdr:colOff>
                    <xdr:row>0</xdr:row>
                    <xdr:rowOff>228600</xdr:rowOff>
                  </from>
                  <to>
                    <xdr:col>4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autoFill="0" autoPict="0" macro="[0]!Packungplus" altText="Packung hinzufügen">
                <anchor moveWithCells="1">
                  <from>
                    <xdr:col>6</xdr:col>
                    <xdr:colOff>352425</xdr:colOff>
                    <xdr:row>1</xdr:row>
                    <xdr:rowOff>0</xdr:rowOff>
                  </from>
                  <to>
                    <xdr:col>8</xdr:col>
                    <xdr:colOff>628650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Button 6">
              <controlPr defaultSize="0" autoFill="0" autoPict="0" macro="Module1.Bestand" altText="Bestand ändern">
                <anchor moveWithCells="1">
                  <from>
                    <xdr:col>3</xdr:col>
                    <xdr:colOff>9525</xdr:colOff>
                    <xdr:row>0</xdr:row>
                    <xdr:rowOff>228600</xdr:rowOff>
                  </from>
                  <to>
                    <xdr:col>4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autoFill="0" autoPict="0" macro="Module1.Packung" altText="Packung hinzufügen">
                <anchor moveWithCells="1">
                  <from>
                    <xdr:col>6</xdr:col>
                    <xdr:colOff>352425</xdr:colOff>
                    <xdr:row>1</xdr:row>
                    <xdr:rowOff>0</xdr:rowOff>
                  </from>
                  <to>
                    <xdr:col>7</xdr:col>
                    <xdr:colOff>676275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Button 8">
              <controlPr defaultSize="0" autoFill="0" autoPict="0" macro="Module1.Bestand" altText="Bestand ändern">
                <anchor moveWithCells="1">
                  <from>
                    <xdr:col>3</xdr:col>
                    <xdr:colOff>9525</xdr:colOff>
                    <xdr:row>0</xdr:row>
                    <xdr:rowOff>228600</xdr:rowOff>
                  </from>
                  <to>
                    <xdr:col>4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autoFill="0" autoPict="0" macro="Module1.Packung" altText="Packung hinzufügen">
                <anchor moveWithCells="1">
                  <from>
                    <xdr:col>6</xdr:col>
                    <xdr:colOff>352425</xdr:colOff>
                    <xdr:row>1</xdr:row>
                    <xdr:rowOff>0</xdr:rowOff>
                  </from>
                  <to>
                    <xdr:col>7</xdr:col>
                    <xdr:colOff>676275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Button 10">
              <controlPr defaultSize="0" autoFill="0" autoPict="0" macro="Module1.Bestand" altText="Bestand ändern">
                <anchor moveWithCells="1">
                  <from>
                    <xdr:col>3</xdr:col>
                    <xdr:colOff>9525</xdr:colOff>
                    <xdr:row>0</xdr:row>
                    <xdr:rowOff>228600</xdr:rowOff>
                  </from>
                  <to>
                    <xdr:col>4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Button 9">
              <controlPr defaultSize="0" autoFill="0" autoPict="0" macro="Module1.Packung" altText="Packung hinzufügen">
                <anchor moveWithCells="1">
                  <from>
                    <xdr:col>6</xdr:col>
                    <xdr:colOff>352425</xdr:colOff>
                    <xdr:row>1</xdr:row>
                    <xdr:rowOff>0</xdr:rowOff>
                  </from>
                  <to>
                    <xdr:col>7</xdr:col>
                    <xdr:colOff>676275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Button 12">
              <controlPr defaultSize="0" autoFill="0" autoPict="0" macro="Module1.Bestand" altText="Bestand ändern">
                <anchor moveWithCells="1">
                  <from>
                    <xdr:col>3</xdr:col>
                    <xdr:colOff>9525</xdr:colOff>
                    <xdr:row>0</xdr:row>
                    <xdr:rowOff>228600</xdr:rowOff>
                  </from>
                  <to>
                    <xdr:col>4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Button 11">
              <controlPr defaultSize="0" autoFill="0" autoPict="0" macro="Module1.Packung" altText="Packung hinzufügen">
                <anchor moveWithCells="1">
                  <from>
                    <xdr:col>6</xdr:col>
                    <xdr:colOff>352425</xdr:colOff>
                    <xdr:row>1</xdr:row>
                    <xdr:rowOff>0</xdr:rowOff>
                  </from>
                  <to>
                    <xdr:col>7</xdr:col>
                    <xdr:colOff>676275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Button 14">
              <controlPr defaultSize="0" autoFill="0" autoPict="0" macro="Module1.Bestand" altText="Bestand ändern">
                <anchor moveWithCells="1">
                  <from>
                    <xdr:col>3</xdr:col>
                    <xdr:colOff>9525</xdr:colOff>
                    <xdr:row>0</xdr:row>
                    <xdr:rowOff>228600</xdr:rowOff>
                  </from>
                  <to>
                    <xdr:col>4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Button 13">
              <controlPr defaultSize="0" autoFill="0" autoPict="0" macro="Module1.Packung" altText="Packung hinzufügen">
                <anchor moveWithCells="1">
                  <from>
                    <xdr:col>6</xdr:col>
                    <xdr:colOff>352425</xdr:colOff>
                    <xdr:row>1</xdr:row>
                    <xdr:rowOff>0</xdr:rowOff>
                  </from>
                  <to>
                    <xdr:col>7</xdr:col>
                    <xdr:colOff>676275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Button 16">
              <controlPr defaultSize="0" autoFill="0" autoPict="0" macro="Module1.Bestand" altText="Bestand ändern">
                <anchor moveWithCells="1">
                  <from>
                    <xdr:col>3</xdr:col>
                    <xdr:colOff>9525</xdr:colOff>
                    <xdr:row>0</xdr:row>
                    <xdr:rowOff>228600</xdr:rowOff>
                  </from>
                  <to>
                    <xdr:col>4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Button 15">
              <controlPr defaultSize="0" autoFill="0" autoPict="0" macro="Module1.Packung" altText="Packung hinzufügen">
                <anchor moveWithCells="1">
                  <from>
                    <xdr:col>6</xdr:col>
                    <xdr:colOff>352425</xdr:colOff>
                    <xdr:row>1</xdr:row>
                    <xdr:rowOff>0</xdr:rowOff>
                  </from>
                  <to>
                    <xdr:col>7</xdr:col>
                    <xdr:colOff>676275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Button 18">
              <controlPr defaultSize="0" autoFill="0" autoPict="0" macro="Module1.Bestand" altText="Bestand ändern">
                <anchor moveWithCells="1">
                  <from>
                    <xdr:col>3</xdr:col>
                    <xdr:colOff>9525</xdr:colOff>
                    <xdr:row>0</xdr:row>
                    <xdr:rowOff>228600</xdr:rowOff>
                  </from>
                  <to>
                    <xdr:col>4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Button 17">
              <controlPr defaultSize="0" autoFill="0" autoPict="0" macro="Module1.Packung" altText="Packung hinzufügen">
                <anchor moveWithCells="1">
                  <from>
                    <xdr:col>6</xdr:col>
                    <xdr:colOff>352425</xdr:colOff>
                    <xdr:row>1</xdr:row>
                    <xdr:rowOff>0</xdr:rowOff>
                  </from>
                  <to>
                    <xdr:col>7</xdr:col>
                    <xdr:colOff>676275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Button 20">
              <controlPr defaultSize="0" autoFill="0" autoPict="0" macro="Module1.Bestand" altText="Bestand ändern">
                <anchor moveWithCells="1">
                  <from>
                    <xdr:col>3</xdr:col>
                    <xdr:colOff>9525</xdr:colOff>
                    <xdr:row>0</xdr:row>
                    <xdr:rowOff>228600</xdr:rowOff>
                  </from>
                  <to>
                    <xdr:col>4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Button 19">
              <controlPr defaultSize="0" autoFill="0" autoPict="0" macro="Module1.Packung" altText="Packung hinzufügen">
                <anchor moveWithCells="1">
                  <from>
                    <xdr:col>6</xdr:col>
                    <xdr:colOff>352425</xdr:colOff>
                    <xdr:row>1</xdr:row>
                    <xdr:rowOff>0</xdr:rowOff>
                  </from>
                  <to>
                    <xdr:col>7</xdr:col>
                    <xdr:colOff>676275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Button 22">
              <controlPr defaultSize="0" autoFill="0" autoPict="0" macro="Module1.Bestand" altText="Bestand ändern">
                <anchor moveWithCells="1">
                  <from>
                    <xdr:col>3</xdr:col>
                    <xdr:colOff>9525</xdr:colOff>
                    <xdr:row>0</xdr:row>
                    <xdr:rowOff>228600</xdr:rowOff>
                  </from>
                  <to>
                    <xdr:col>4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Button 21">
              <controlPr defaultSize="0" autoFill="0" autoPict="0" macro="Module1.Packung" altText="Packung hinzufügen">
                <anchor moveWithCells="1">
                  <from>
                    <xdr:col>6</xdr:col>
                    <xdr:colOff>352425</xdr:colOff>
                    <xdr:row>1</xdr:row>
                    <xdr:rowOff>0</xdr:rowOff>
                  </from>
                  <to>
                    <xdr:col>7</xdr:col>
                    <xdr:colOff>676275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Button 24">
              <controlPr defaultSize="0" autoFill="0" autoPict="0" macro="Module1.Bestand" altText="Bestand ändern">
                <anchor moveWithCells="1">
                  <from>
                    <xdr:col>3</xdr:col>
                    <xdr:colOff>9525</xdr:colOff>
                    <xdr:row>0</xdr:row>
                    <xdr:rowOff>228600</xdr:rowOff>
                  </from>
                  <to>
                    <xdr:col>4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Button 23">
              <controlPr defaultSize="0" autoFill="0" autoPict="0" macro="Module1.Packung" altText="Packung hinzufügen">
                <anchor moveWithCells="1">
                  <from>
                    <xdr:col>6</xdr:col>
                    <xdr:colOff>352425</xdr:colOff>
                    <xdr:row>1</xdr:row>
                    <xdr:rowOff>0</xdr:rowOff>
                  </from>
                  <to>
                    <xdr:col>7</xdr:col>
                    <xdr:colOff>676275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Button 26">
              <controlPr defaultSize="0" autoFill="0" autoPict="0" macro="Module1.Bestand" altText="Bestand ändern">
                <anchor moveWithCells="1">
                  <from>
                    <xdr:col>3</xdr:col>
                    <xdr:colOff>9525</xdr:colOff>
                    <xdr:row>0</xdr:row>
                    <xdr:rowOff>228600</xdr:rowOff>
                  </from>
                  <to>
                    <xdr:col>4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Button 25">
              <controlPr defaultSize="0" autoFill="0" autoPict="0" macro="Module1.Packung" altText="Packung hinzufügen">
                <anchor moveWithCells="1">
                  <from>
                    <xdr:col>6</xdr:col>
                    <xdr:colOff>352425</xdr:colOff>
                    <xdr:row>1</xdr:row>
                    <xdr:rowOff>0</xdr:rowOff>
                  </from>
                  <to>
                    <xdr:col>7</xdr:col>
                    <xdr:colOff>676275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Button 28">
              <controlPr defaultSize="0" autoFill="0" autoPict="0" macro="Module1.Bestand" altText="Bestand ändern">
                <anchor moveWithCells="1">
                  <from>
                    <xdr:col>3</xdr:col>
                    <xdr:colOff>9525</xdr:colOff>
                    <xdr:row>0</xdr:row>
                    <xdr:rowOff>228600</xdr:rowOff>
                  </from>
                  <to>
                    <xdr:col>4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Button 27">
              <controlPr defaultSize="0" autoFill="0" autoPict="0" macro="Module1.Packung" altText="Packung hinzufügen">
                <anchor moveWithCells="1">
                  <from>
                    <xdr:col>6</xdr:col>
                    <xdr:colOff>352425</xdr:colOff>
                    <xdr:row>1</xdr:row>
                    <xdr:rowOff>0</xdr:rowOff>
                  </from>
                  <to>
                    <xdr:col>7</xdr:col>
                    <xdr:colOff>676275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1" r:id="rId31" name="Bestand">
              <controlPr defaultSize="0" autoFill="0" autoPict="0" macro="Module1.Bestand" altText="Bestand ändern">
                <anchor moveWithCells="1">
                  <from>
                    <xdr:col>3</xdr:col>
                    <xdr:colOff>9525</xdr:colOff>
                    <xdr:row>0</xdr:row>
                    <xdr:rowOff>228600</xdr:rowOff>
                  </from>
                  <to>
                    <xdr:col>4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32" name="NeuePackung">
              <controlPr defaultSize="0" autoFill="0" autoPict="0" macro="Module1.Packung" altText="Packung hinzufügen">
                <anchor moveWithCells="1">
                  <from>
                    <xdr:col>6</xdr:col>
                    <xdr:colOff>352425</xdr:colOff>
                    <xdr:row>1</xdr:row>
                    <xdr:rowOff>0</xdr:rowOff>
                  </from>
                  <to>
                    <xdr:col>7</xdr:col>
                    <xdr:colOff>676275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H11"/>
  <sheetViews>
    <sheetView zoomScaleNormal="100" workbookViewId="0">
      <selection activeCell="H3" sqref="H3"/>
    </sheetView>
  </sheetViews>
  <sheetFormatPr baseColWidth="10" defaultColWidth="11.5703125" defaultRowHeight="12.75" x14ac:dyDescent="0.2"/>
  <sheetData>
    <row r="1" spans="1:8" x14ac:dyDescent="0.2">
      <c r="A1" s="6">
        <v>45452</v>
      </c>
      <c r="B1" t="s">
        <v>37</v>
      </c>
      <c r="C1" s="1"/>
      <c r="D1" s="1"/>
      <c r="E1" s="1"/>
      <c r="F1" s="4"/>
    </row>
    <row r="2" spans="1:8" x14ac:dyDescent="0.2">
      <c r="A2" t="s">
        <v>3</v>
      </c>
      <c r="C2" s="1" t="s">
        <v>38</v>
      </c>
      <c r="D2" s="1" t="s">
        <v>6</v>
      </c>
      <c r="E2" s="1" t="s">
        <v>7</v>
      </c>
      <c r="F2" s="4" t="s">
        <v>8</v>
      </c>
      <c r="G2">
        <v>52</v>
      </c>
    </row>
    <row r="3" spans="1:8" x14ac:dyDescent="0.2">
      <c r="A3" t="s">
        <v>16</v>
      </c>
      <c r="B3" t="s">
        <v>17</v>
      </c>
      <c r="C3" s="1" t="s">
        <v>18</v>
      </c>
      <c r="D3" s="1">
        <v>180</v>
      </c>
      <c r="E3" s="1">
        <v>14</v>
      </c>
      <c r="F3" s="4">
        <f t="shared" ref="F3:F11" si="0">D3/E3</f>
        <v>12.857142857142858</v>
      </c>
      <c r="G3">
        <f>G2/F3</f>
        <v>4.0444444444444443</v>
      </c>
      <c r="H3">
        <v>4</v>
      </c>
    </row>
    <row r="4" spans="1:8" x14ac:dyDescent="0.2">
      <c r="A4" t="s">
        <v>19</v>
      </c>
      <c r="B4" t="s">
        <v>20</v>
      </c>
      <c r="C4" s="1" t="s">
        <v>18</v>
      </c>
      <c r="D4" s="1">
        <v>100</v>
      </c>
      <c r="E4" s="1">
        <v>14</v>
      </c>
      <c r="F4" s="4">
        <f t="shared" si="0"/>
        <v>7.1428571428571432</v>
      </c>
      <c r="G4">
        <f>G2/F4</f>
        <v>7.2799999999999994</v>
      </c>
      <c r="H4">
        <v>7</v>
      </c>
    </row>
    <row r="5" spans="1:8" x14ac:dyDescent="0.2">
      <c r="A5" t="s">
        <v>21</v>
      </c>
      <c r="B5" t="s">
        <v>22</v>
      </c>
      <c r="C5" s="1" t="s">
        <v>23</v>
      </c>
      <c r="D5" s="1">
        <v>100</v>
      </c>
      <c r="E5" s="1">
        <v>7</v>
      </c>
      <c r="F5" s="4">
        <f t="shared" si="0"/>
        <v>14.285714285714286</v>
      </c>
      <c r="G5">
        <f>G2/F5</f>
        <v>3.6399999999999997</v>
      </c>
      <c r="H5">
        <v>4</v>
      </c>
    </row>
    <row r="6" spans="1:8" x14ac:dyDescent="0.2">
      <c r="A6" t="s">
        <v>24</v>
      </c>
      <c r="B6" t="s">
        <v>25</v>
      </c>
      <c r="C6" s="1" t="s">
        <v>23</v>
      </c>
      <c r="D6" s="1">
        <v>100</v>
      </c>
      <c r="E6" s="1">
        <v>7</v>
      </c>
      <c r="F6" s="4">
        <f t="shared" si="0"/>
        <v>14.285714285714286</v>
      </c>
      <c r="G6">
        <f>G2/F6</f>
        <v>3.6399999999999997</v>
      </c>
      <c r="H6">
        <v>4</v>
      </c>
    </row>
    <row r="7" spans="1:8" x14ac:dyDescent="0.2">
      <c r="A7" t="s">
        <v>26</v>
      </c>
      <c r="B7" t="s">
        <v>27</v>
      </c>
      <c r="C7" s="1" t="s">
        <v>23</v>
      </c>
      <c r="D7" s="1">
        <v>100</v>
      </c>
      <c r="E7" s="1">
        <v>7</v>
      </c>
      <c r="F7" s="4">
        <f t="shared" si="0"/>
        <v>14.285714285714286</v>
      </c>
      <c r="G7">
        <v>3.64</v>
      </c>
      <c r="H7">
        <v>4</v>
      </c>
    </row>
    <row r="8" spans="1:8" x14ac:dyDescent="0.2">
      <c r="A8" t="s">
        <v>28</v>
      </c>
      <c r="B8" t="s">
        <v>29</v>
      </c>
      <c r="C8" s="1" t="s">
        <v>30</v>
      </c>
      <c r="D8" s="1">
        <v>100</v>
      </c>
      <c r="E8" s="1">
        <v>7</v>
      </c>
      <c r="F8" s="4">
        <f t="shared" si="0"/>
        <v>14.285714285714286</v>
      </c>
      <c r="G8">
        <v>3.64</v>
      </c>
      <c r="H8">
        <v>4</v>
      </c>
    </row>
    <row r="9" spans="1:8" x14ac:dyDescent="0.2">
      <c r="A9" t="s">
        <v>31</v>
      </c>
      <c r="B9" t="s">
        <v>32</v>
      </c>
      <c r="C9" s="1" t="s">
        <v>23</v>
      </c>
      <c r="D9" s="1">
        <v>100</v>
      </c>
      <c r="E9" s="1">
        <v>7</v>
      </c>
      <c r="F9" s="4">
        <f t="shared" si="0"/>
        <v>14.285714285714286</v>
      </c>
      <c r="G9">
        <v>3.64</v>
      </c>
      <c r="H9">
        <v>4</v>
      </c>
    </row>
    <row r="10" spans="1:8" x14ac:dyDescent="0.2">
      <c r="A10" t="s">
        <v>33</v>
      </c>
      <c r="B10" t="s">
        <v>34</v>
      </c>
      <c r="C10" s="1" t="s">
        <v>23</v>
      </c>
      <c r="D10" s="1">
        <v>100</v>
      </c>
      <c r="E10" s="1">
        <v>7</v>
      </c>
      <c r="F10" s="4">
        <f t="shared" si="0"/>
        <v>14.285714285714286</v>
      </c>
      <c r="G10">
        <v>3.64</v>
      </c>
      <c r="H10">
        <v>4</v>
      </c>
    </row>
    <row r="11" spans="1:8" x14ac:dyDescent="0.2">
      <c r="A11" t="s">
        <v>35</v>
      </c>
      <c r="B11" t="s">
        <v>36</v>
      </c>
      <c r="C11" s="1" t="s">
        <v>18</v>
      </c>
      <c r="D11" s="1">
        <v>196</v>
      </c>
      <c r="E11" s="1">
        <v>14</v>
      </c>
      <c r="F11" s="4">
        <f t="shared" si="0"/>
        <v>14</v>
      </c>
      <c r="G11">
        <f>G2/F11</f>
        <v>3.7142857142857144</v>
      </c>
      <c r="H11">
        <v>4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AKTKW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Micky</dc:creator>
  <dc:description/>
  <cp:lastModifiedBy>Michael Dannenhoefer</cp:lastModifiedBy>
  <cp:revision>227</cp:revision>
  <cp:lastPrinted>2024-06-08T11:09:11Z</cp:lastPrinted>
  <dcterms:created xsi:type="dcterms:W3CDTF">2022-11-27T12:02:42Z</dcterms:created>
  <dcterms:modified xsi:type="dcterms:W3CDTF">2026-01-11T08:50:17Z</dcterms:modified>
  <dc:language>de-DE</dc:language>
</cp:coreProperties>
</file>